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36" windowWidth="14556" windowHeight="8796"/>
  </bookViews>
  <sheets>
    <sheet name="Calcul des postes" sheetId="1" r:id="rId1"/>
    <sheet name="Définitions" sheetId="2" r:id="rId2"/>
  </sheets>
  <definedNames>
    <definedName name="_xlnm.Print_Area" localSheetId="1">Définitions!$A$1:$A$16</definedName>
  </definedNames>
  <calcPr calcId="145621"/>
</workbook>
</file>

<file path=xl/calcChain.xml><?xml version="1.0" encoding="utf-8"?>
<calcChain xmlns="http://schemas.openxmlformats.org/spreadsheetml/2006/main">
  <c r="D10" i="1" l="1"/>
  <c r="E10" i="1"/>
  <c r="B25" i="1"/>
  <c r="D25" i="1"/>
  <c r="B22" i="1"/>
  <c r="D22" i="1"/>
  <c r="B19" i="1"/>
  <c r="D19" i="1"/>
  <c r="F19" i="1"/>
  <c r="B16" i="1"/>
  <c r="D16" i="1"/>
  <c r="B13" i="1"/>
  <c r="D13" i="1"/>
  <c r="F13" i="1"/>
  <c r="C27" i="1"/>
  <c r="F10" i="1"/>
  <c r="E16" i="1"/>
  <c r="F16" i="1"/>
  <c r="E19" i="1"/>
  <c r="F25" i="1"/>
  <c r="E25" i="1"/>
  <c r="F22" i="1"/>
  <c r="D27" i="1"/>
  <c r="E22" i="1"/>
  <c r="E13" i="1"/>
  <c r="E27" i="1"/>
  <c r="C29" i="1"/>
  <c r="F27" i="1"/>
  <c r="C30" i="1"/>
</calcChain>
</file>

<file path=xl/sharedStrings.xml><?xml version="1.0" encoding="utf-8"?>
<sst xmlns="http://schemas.openxmlformats.org/spreadsheetml/2006/main" count="70" uniqueCount="68">
  <si>
    <r>
      <rPr>
        <sz val="11"/>
        <rFont val="Antique Olive"/>
        <family val="2"/>
      </rPr>
      <t>Recommandations pour le plan de postes vbb|abems - version avril 2015</t>
    </r>
  </si>
  <si>
    <r>
      <rPr>
        <b/>
        <sz val="18"/>
        <rFont val="Antique Olive"/>
        <family val="2"/>
      </rPr>
      <t>Hôtellerie</t>
    </r>
  </si>
  <si>
    <r>
      <rPr>
        <b/>
        <sz val="9"/>
        <rFont val="Antique Olive"/>
        <family val="2"/>
      </rPr>
      <t xml:space="preserve">Postes effectifs: </t>
    </r>
    <r>
      <rPr>
        <sz val="9"/>
        <rFont val="Antique Olive"/>
      </rPr>
      <t>(entrer):</t>
    </r>
  </si>
  <si>
    <r>
      <rPr>
        <b/>
        <sz val="9"/>
        <rFont val="Antique Olive"/>
        <family val="2"/>
      </rPr>
      <t>Postes selon recommandation:</t>
    </r>
  </si>
  <si>
    <r>
      <rPr>
        <sz val="9"/>
        <rFont val="Antique Olive"/>
        <family val="2"/>
      </rPr>
      <t>Plages: + - 15%</t>
    </r>
  </si>
  <si>
    <r>
      <rPr>
        <b/>
        <sz val="9"/>
        <rFont val="Antique Olive"/>
        <family val="2"/>
      </rPr>
      <t>min:</t>
    </r>
  </si>
  <si>
    <r>
      <rPr>
        <b/>
        <sz val="9"/>
        <rFont val="Antique Olive"/>
        <family val="2"/>
      </rPr>
      <t>max:</t>
    </r>
  </si>
  <si>
    <r>
      <rPr>
        <b/>
        <sz val="10"/>
        <rFont val="Antique Olive"/>
        <family val="2"/>
      </rPr>
      <t>Cuisine/vaisselle</t>
    </r>
  </si>
  <si>
    <r>
      <rPr>
        <b/>
        <sz val="10"/>
        <rFont val="Antique Olive"/>
        <family val="2"/>
      </rPr>
      <t>Service/cafétéria/kiosque</t>
    </r>
  </si>
  <si>
    <r>
      <rPr>
        <b/>
        <sz val="10"/>
        <rFont val="Antique Olive"/>
        <family val="2"/>
      </rPr>
      <t>Lingerie</t>
    </r>
  </si>
  <si>
    <r>
      <rPr>
        <b/>
        <sz val="10"/>
        <rFont val="Antique Olive"/>
        <family val="2"/>
      </rPr>
      <t>Intendance/nettoyage</t>
    </r>
  </si>
  <si>
    <r>
      <rPr>
        <b/>
        <sz val="10"/>
        <rFont val="Antique Olive"/>
        <family val="2"/>
      </rPr>
      <t xml:space="preserve">Service technique et d'environnement </t>
    </r>
  </si>
  <si>
    <r>
      <rPr>
        <b/>
        <sz val="10"/>
        <rFont val="Antique Olive"/>
        <family val="2"/>
      </rPr>
      <t>Administration</t>
    </r>
  </si>
  <si>
    <r>
      <rPr>
        <b/>
        <sz val="9"/>
        <rFont val="Antique Olive"/>
        <family val="2"/>
      </rPr>
      <t>Effectif:</t>
    </r>
  </si>
  <si>
    <r>
      <rPr>
        <b/>
        <sz val="9"/>
        <rFont val="Antique Olive"/>
        <family val="2"/>
      </rPr>
      <t>Recommandation:</t>
    </r>
  </si>
  <si>
    <r>
      <rPr>
        <b/>
        <sz val="9"/>
        <rFont val="Antique Olive"/>
        <family val="2"/>
      </rPr>
      <t>Plages:</t>
    </r>
  </si>
  <si>
    <r>
      <rPr>
        <b/>
        <sz val="10"/>
        <rFont val="Antique Olive"/>
        <family val="2"/>
      </rPr>
      <t>Total des postes hôtellerie:</t>
    </r>
  </si>
  <si>
    <r>
      <rPr>
        <b/>
        <sz val="11"/>
        <color indexed="10"/>
        <rFont val="Antique Olive"/>
        <family val="2"/>
      </rPr>
      <t>Total hôtellerie inférieur au min:</t>
    </r>
  </si>
  <si>
    <r>
      <rPr>
        <b/>
        <sz val="11"/>
        <color indexed="17"/>
        <rFont val="Antique Olive"/>
        <family val="2"/>
      </rPr>
      <t>Total hôtellerie supérieur au max:</t>
    </r>
  </si>
  <si>
    <r>
      <rPr>
        <b/>
        <sz val="12"/>
        <rFont val="Antique Olive"/>
        <family val="2"/>
      </rPr>
      <t xml:space="preserve">Suppléments </t>
    </r>
    <r>
      <rPr>
        <sz val="10"/>
        <rFont val="Antique Olive"/>
      </rPr>
      <t>(entrer le nombre de postes, ceux-ci seront alors ajoutés au nombre de postes selon coefficient)</t>
    </r>
  </si>
  <si>
    <r>
      <rPr>
        <sz val="10"/>
        <rFont val="Antique Olive"/>
        <family val="2"/>
      </rPr>
      <t>Cuisine/vaisselle:</t>
    </r>
  </si>
  <si>
    <r>
      <rPr>
        <sz val="10"/>
        <rFont val="Antique Olive"/>
        <family val="2"/>
      </rPr>
      <t>Service/cafétéria/kiosque</t>
    </r>
  </si>
  <si>
    <r>
      <rPr>
        <sz val="9"/>
        <rFont val="Antique Olive"/>
        <family val="2"/>
      </rPr>
      <t>idem</t>
    </r>
  </si>
  <si>
    <r>
      <rPr>
        <sz val="10"/>
        <rFont val="Antique Olive"/>
        <family val="2"/>
      </rPr>
      <t>Lingerie:</t>
    </r>
  </si>
  <si>
    <r>
      <rPr>
        <sz val="9"/>
        <rFont val="Antique Olive"/>
        <family val="2"/>
      </rPr>
      <t>idem</t>
    </r>
  </si>
  <si>
    <r>
      <rPr>
        <sz val="10"/>
        <rFont val="Antique Olive"/>
        <family val="2"/>
      </rPr>
      <t>Intendance/nettoyage:</t>
    </r>
  </si>
  <si>
    <r>
      <rPr>
        <sz val="9"/>
        <rFont val="Antique Olive"/>
        <family val="2"/>
      </rPr>
      <t>idem</t>
    </r>
  </si>
  <si>
    <r>
      <rPr>
        <sz val="9"/>
        <rFont val="Antique Olive"/>
        <family val="2"/>
      </rPr>
      <t>idem</t>
    </r>
  </si>
  <si>
    <r>
      <rPr>
        <sz val="10"/>
        <rFont val="Antique Olive"/>
        <family val="2"/>
      </rPr>
      <t>Administration:</t>
    </r>
  </si>
  <si>
    <r>
      <rPr>
        <sz val="9"/>
        <rFont val="Antique Olive"/>
        <family val="2"/>
      </rPr>
      <t>idem</t>
    </r>
  </si>
  <si>
    <r>
      <rPr>
        <sz val="9"/>
        <rFont val="Antique Olive"/>
        <family val="2"/>
      </rPr>
      <t>Suppléments pour postes divers</t>
    </r>
  </si>
  <si>
    <r>
      <rPr>
        <sz val="10"/>
        <rFont val="Antique Olive"/>
        <family val="2"/>
      </rPr>
      <t>Cuisine/vaisselle:</t>
    </r>
  </si>
  <si>
    <r>
      <rPr>
        <sz val="10"/>
        <rFont val="Antique Olive"/>
        <family val="2"/>
      </rPr>
      <t>Service/cafétéria/kiosque</t>
    </r>
  </si>
  <si>
    <r>
      <rPr>
        <sz val="9"/>
        <rFont val="Antique Olive"/>
        <family val="2"/>
      </rPr>
      <t>idem</t>
    </r>
  </si>
  <si>
    <r>
      <rPr>
        <sz val="10"/>
        <rFont val="Antique Olive"/>
        <family val="2"/>
      </rPr>
      <t>Lingerie:</t>
    </r>
  </si>
  <si>
    <r>
      <rPr>
        <sz val="9"/>
        <rFont val="Antique Olive"/>
        <family val="2"/>
      </rPr>
      <t>idem</t>
    </r>
  </si>
  <si>
    <r>
      <rPr>
        <sz val="10"/>
        <rFont val="Antique Olive"/>
        <family val="2"/>
      </rPr>
      <t>Intendance/nettoyage:</t>
    </r>
  </si>
  <si>
    <r>
      <rPr>
        <sz val="9"/>
        <rFont val="Antique Olive"/>
        <family val="2"/>
      </rPr>
      <t>idem</t>
    </r>
  </si>
  <si>
    <r>
      <rPr>
        <sz val="10"/>
        <rFont val="Antique Olive"/>
        <family val="2"/>
      </rPr>
      <t>Service technique et d'environnement:</t>
    </r>
  </si>
  <si>
    <r>
      <rPr>
        <sz val="9"/>
        <rFont val="Antique Olive"/>
        <family val="2"/>
      </rPr>
      <t>idem</t>
    </r>
  </si>
  <si>
    <r>
      <rPr>
        <sz val="10"/>
        <rFont val="Antique Olive"/>
        <family val="2"/>
      </rPr>
      <t>Administration:</t>
    </r>
  </si>
  <si>
    <r>
      <rPr>
        <sz val="9"/>
        <rFont val="Antique Olive"/>
        <family val="2"/>
      </rPr>
      <t>idem</t>
    </r>
  </si>
  <si>
    <r>
      <rPr>
        <sz val="9"/>
        <rFont val="Antique Olive"/>
        <family val="2"/>
      </rPr>
      <t>Déduction pour postes divers</t>
    </r>
  </si>
  <si>
    <r>
      <rPr>
        <sz val="10"/>
        <rFont val="Arial"/>
        <family val="2"/>
      </rPr>
      <t xml:space="preserve"> Plan de postes vbb|abems - version avril 2015</t>
    </r>
  </si>
  <si>
    <r>
      <rPr>
        <b/>
        <sz val="12"/>
        <rFont val="Arial"/>
        <family val="2"/>
      </rPr>
      <t>Les prestations suivantes sont comprises dans le calcul des postes:</t>
    </r>
  </si>
  <si>
    <r>
      <rPr>
        <b/>
        <sz val="11"/>
        <rFont val="Arial"/>
        <family val="2"/>
      </rPr>
      <t>Cuisine/vaisselle</t>
    </r>
  </si>
  <si>
    <r>
      <rPr>
        <b/>
        <sz val="11"/>
        <rFont val="Arial"/>
        <family val="2"/>
      </rPr>
      <t>Service/cafétéria/kiosque</t>
    </r>
  </si>
  <si>
    <r>
      <rPr>
        <sz val="10"/>
        <rFont val="Arial"/>
        <family val="2"/>
      </rPr>
      <t>Service comprenant 3 repas principaux (y c. dresser le couvert et débarrasser), gestion de la cafétéria et du kiosque, nettoyer le réfectoire et le bureau.</t>
    </r>
  </si>
  <si>
    <r>
      <rPr>
        <b/>
        <sz val="11"/>
        <rFont val="Arial"/>
        <family val="2"/>
      </rPr>
      <t>Lingerie</t>
    </r>
  </si>
  <si>
    <r>
      <rPr>
        <sz val="10"/>
        <rFont val="Arial"/>
        <family val="2"/>
      </rPr>
      <t xml:space="preserve">Nettoyage visuel quotidien des chambres de pensionnaire. Nettoyage hebdomadaire des chambres de pensionnaire. Nettoyage quotidien des locaux publics. Entretien et travaux de nettoyage basique selon standard de la maison. Entretien des plantes et des fleurs. Gestion des déchets. </t>
    </r>
  </si>
  <si>
    <r>
      <rPr>
        <b/>
        <sz val="11"/>
        <rFont val="Arial"/>
        <family val="2"/>
      </rPr>
      <t>Service technique et de l'environnement</t>
    </r>
  </si>
  <si>
    <r>
      <rPr>
        <sz val="10"/>
        <rFont val="Arial"/>
        <family val="2"/>
      </rPr>
      <t>Entretien des objets immobiliers et mobiliers selon SIBE Technik. Travaux d'environnement. Gestion des déchets.</t>
    </r>
  </si>
  <si>
    <r>
      <rPr>
        <b/>
        <sz val="11"/>
        <rFont val="Arial"/>
        <family val="2"/>
      </rPr>
      <t>Administration</t>
    </r>
  </si>
  <si>
    <r>
      <t xml:space="preserve">Déductions </t>
    </r>
    <r>
      <rPr>
        <sz val="10"/>
        <rFont val="Antique Olive"/>
      </rPr>
      <t>(entrer le nombre de postes, ceux-ci seront alors déduits du nombre de postes selon coefficient)</t>
    </r>
  </si>
  <si>
    <t>EMS</t>
  </si>
  <si>
    <t>0.08 postes par résident</t>
  </si>
  <si>
    <t>0.03 postes par résident</t>
  </si>
  <si>
    <t>0.1 postes par résident</t>
  </si>
  <si>
    <t>0.05 postes par résident</t>
  </si>
  <si>
    <r>
      <t xml:space="preserve">Nombre de résident(e)s                          </t>
    </r>
    <r>
      <rPr>
        <sz val="9"/>
        <rFont val="Antique Olive"/>
        <family val="2"/>
      </rPr>
      <t>(entrer):</t>
    </r>
  </si>
  <si>
    <t>Date:</t>
  </si>
  <si>
    <t>Supplément pour service aux personnes externes, etc.</t>
  </si>
  <si>
    <t xml:space="preserve">Déduction à l'achat de ces prestations, etc. </t>
  </si>
  <si>
    <t>Lavage du linge d'exploitation et de celui des résident(e)s. Transporter et ranger le linge propre et sale. Petits travaux de raccommodage.</t>
  </si>
  <si>
    <t xml:space="preserve">3-5 Repas principaux et en-cas par résident(e) et jour. Nettoyage de la cuisine selon concept d'hygiène et contrôle alimentaire. Achat et planification des menus. Elaboration des menus avec les pensionnaires. et le personnel     </t>
  </si>
  <si>
    <t>Direction EMS; marketing et relations publiques; résident(e)s; administration; administration du personnel; finance et comptabilité; réception, téléphone et guichet; tâches administratives générales.</t>
  </si>
  <si>
    <t>Service technique et de l'environnement:</t>
  </si>
  <si>
    <t>Intendance et nettoyage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</si>
</sst>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0.0"/>
    <numFmt numFmtId="173" formatCode="#,##0.0"/>
  </numFmts>
  <fonts count="26">
    <font>
      <sz val="11"/>
      <name val="Arial Narrow"/>
    </font>
    <font>
      <b/>
      <sz val="16"/>
      <color indexed="12"/>
      <name val="Arial Narrow"/>
      <family val="2"/>
    </font>
    <font>
      <sz val="12"/>
      <name val="Arial Narrow"/>
      <family val="2"/>
    </font>
    <font>
      <sz val="12"/>
      <name val="Antique Olive"/>
      <family val="2"/>
    </font>
    <font>
      <b/>
      <sz val="12"/>
      <name val="Antique Olive"/>
      <family val="2"/>
    </font>
    <font>
      <sz val="10"/>
      <name val="Antique Olive"/>
      <family val="2"/>
    </font>
    <font>
      <sz val="11"/>
      <name val="Antique Olive"/>
      <family val="2"/>
    </font>
    <font>
      <b/>
      <sz val="11"/>
      <name val="Antique Olive"/>
      <family val="2"/>
    </font>
    <font>
      <b/>
      <sz val="18"/>
      <name val="Antique Olive"/>
      <family val="2"/>
    </font>
    <font>
      <b/>
      <sz val="10"/>
      <name val="Antique Olive"/>
      <family val="2"/>
    </font>
    <font>
      <sz val="9"/>
      <name val="Antique Olive"/>
      <family val="2"/>
    </font>
    <font>
      <b/>
      <sz val="9"/>
      <name val="Antique Olive"/>
      <family val="2"/>
    </font>
    <font>
      <b/>
      <sz val="11"/>
      <color indexed="10"/>
      <name val="Antique Olive"/>
      <family val="2"/>
    </font>
    <font>
      <b/>
      <sz val="11"/>
      <color indexed="17"/>
      <name val="Antique Olive"/>
      <family val="2"/>
    </font>
    <font>
      <sz val="8"/>
      <name val="Antique Olive"/>
      <family val="2"/>
    </font>
    <font>
      <sz val="10"/>
      <color indexed="10"/>
      <name val="Antique Olive"/>
      <family val="2"/>
    </font>
    <font>
      <b/>
      <sz val="11"/>
      <name val="Arial"/>
      <family val="2"/>
    </font>
    <font>
      <sz val="10"/>
      <name val="Arial"/>
      <family val="2"/>
    </font>
    <font>
      <b/>
      <sz val="12"/>
      <name val="Arial"/>
      <family val="2"/>
    </font>
    <font>
      <sz val="9"/>
      <name val="Antique Olive"/>
    </font>
    <font>
      <b/>
      <sz val="11"/>
      <color indexed="10"/>
      <name val="Antique Olive"/>
      <family val="2"/>
    </font>
    <font>
      <b/>
      <sz val="11"/>
      <color indexed="17"/>
      <name val="Antique Olive"/>
      <family val="2"/>
    </font>
    <font>
      <sz val="10"/>
      <name val="Antique Olive"/>
    </font>
    <font>
      <sz val="11"/>
      <name val="Arial Narrow"/>
      <family val="2"/>
    </font>
    <font>
      <b/>
      <sz val="11"/>
      <name val="Antique Olive"/>
    </font>
    <font>
      <b/>
      <sz val="11"/>
      <color theme="3"/>
      <name val="Arial"/>
      <family val="2"/>
    </font>
  </fonts>
  <fills count="1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53"/>
        <bgColor indexed="64"/>
      </patternFill>
    </fill>
    <fill>
      <patternFill patternType="solid">
        <fgColor indexed="42"/>
        <bgColor indexed="64"/>
      </patternFill>
    </fill>
    <fill>
      <patternFill patternType="solid">
        <fgColor rgb="FFFFFF00"/>
        <bgColor indexed="64"/>
      </patternFill>
    </fill>
    <fill>
      <patternFill patternType="solid">
        <fgColor theme="9" tint="0.39994506668294322"/>
        <bgColor indexed="64"/>
      </patternFill>
    </fill>
    <fill>
      <patternFill patternType="solid">
        <fgColor rgb="FFFFFF66"/>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86">
    <xf numFmtId="0" fontId="0" fillId="0" borderId="0" xfId="0"/>
    <xf numFmtId="0" fontId="1" fillId="0" borderId="0" xfId="0" applyFont="1" applyAlignment="1">
      <alignment horizontal="center" vertical="center"/>
    </xf>
    <xf numFmtId="0" fontId="2" fillId="0" borderId="0" xfId="0" applyFont="1"/>
    <xf numFmtId="0" fontId="5" fillId="0" borderId="0" xfId="0" applyFont="1" applyAlignment="1">
      <alignment vertical="center"/>
    </xf>
    <xf numFmtId="0" fontId="6" fillId="0" borderId="0" xfId="0" applyFont="1" applyAlignment="1">
      <alignment vertical="center"/>
    </xf>
    <xf numFmtId="0" fontId="6" fillId="0" borderId="0" xfId="0" applyFont="1"/>
    <xf numFmtId="0" fontId="7" fillId="2" borderId="1"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12" fillId="0" borderId="0" xfId="0" applyFont="1" applyAlignment="1">
      <alignment horizontal="right" vertical="center"/>
    </xf>
    <xf numFmtId="172" fontId="12" fillId="0" borderId="3" xfId="0" applyNumberFormat="1" applyFont="1" applyBorder="1" applyAlignment="1">
      <alignment horizontal="center" vertical="center"/>
    </xf>
    <xf numFmtId="0" fontId="13" fillId="0" borderId="0" xfId="0" applyFont="1" applyAlignment="1">
      <alignment horizontal="right" vertical="center"/>
    </xf>
    <xf numFmtId="172" fontId="13" fillId="0" borderId="4" xfId="0" applyNumberFormat="1" applyFont="1" applyBorder="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0" fillId="0" borderId="0" xfId="0" applyAlignment="1">
      <alignment vertical="center"/>
    </xf>
    <xf numFmtId="173" fontId="10" fillId="0" borderId="0" xfId="0" applyNumberFormat="1" applyFont="1" applyFill="1" applyBorder="1" applyAlignment="1">
      <alignment horizontal="center" vertical="center"/>
    </xf>
    <xf numFmtId="173" fontId="10" fillId="0" borderId="0" xfId="0" applyNumberFormat="1" applyFont="1" applyAlignment="1">
      <alignment horizontal="center" vertical="center"/>
    </xf>
    <xf numFmtId="0" fontId="9" fillId="0" borderId="5" xfId="0" applyFont="1" applyBorder="1" applyAlignment="1">
      <alignment vertical="center"/>
    </xf>
    <xf numFmtId="0" fontId="6" fillId="0" borderId="5" xfId="0" applyFont="1" applyBorder="1" applyAlignment="1">
      <alignment vertical="center"/>
    </xf>
    <xf numFmtId="173" fontId="5" fillId="0" borderId="0" xfId="0" applyNumberFormat="1" applyFont="1" applyFill="1" applyBorder="1" applyAlignment="1">
      <alignment horizontal="center" vertical="center"/>
    </xf>
    <xf numFmtId="173" fontId="5" fillId="0" borderId="0" xfId="0" applyNumberFormat="1" applyFont="1" applyAlignment="1">
      <alignment vertical="center"/>
    </xf>
    <xf numFmtId="173" fontId="15" fillId="0" borderId="0" xfId="0" applyNumberFormat="1" applyFont="1" applyAlignment="1">
      <alignment vertical="center"/>
    </xf>
    <xf numFmtId="173" fontId="5" fillId="4" borderId="2" xfId="0" applyNumberFormat="1" applyFont="1" applyFill="1" applyBorder="1" applyAlignment="1">
      <alignment horizontal="center" vertical="center"/>
    </xf>
    <xf numFmtId="173" fontId="10" fillId="5" borderId="2" xfId="0" applyNumberFormat="1" applyFont="1" applyFill="1" applyBorder="1" applyAlignment="1">
      <alignment horizontal="center" vertical="center"/>
    </xf>
    <xf numFmtId="173" fontId="10" fillId="6" borderId="2" xfId="0" applyNumberFormat="1" applyFont="1" applyFill="1" applyBorder="1" applyAlignment="1">
      <alignment horizontal="center" vertical="center"/>
    </xf>
    <xf numFmtId="172" fontId="5" fillId="4" borderId="2" xfId="0" applyNumberFormat="1" applyFont="1" applyFill="1" applyBorder="1" applyAlignment="1">
      <alignment horizontal="center" vertical="center"/>
    </xf>
    <xf numFmtId="172" fontId="10" fillId="5" borderId="2" xfId="0" applyNumberFormat="1" applyFont="1" applyFill="1" applyBorder="1" applyAlignment="1">
      <alignment horizontal="center" vertical="center"/>
    </xf>
    <xf numFmtId="172" fontId="10" fillId="6" borderId="2" xfId="0" applyNumberFormat="1" applyFont="1" applyFill="1" applyBorder="1" applyAlignment="1">
      <alignment horizontal="center" vertical="center"/>
    </xf>
    <xf numFmtId="173" fontId="9" fillId="4" borderId="2" xfId="0" applyNumberFormat="1" applyFont="1" applyFill="1" applyBorder="1" applyAlignment="1">
      <alignment horizontal="center" vertical="center"/>
    </xf>
    <xf numFmtId="173" fontId="11" fillId="5" borderId="2" xfId="0" applyNumberFormat="1" applyFont="1" applyFill="1" applyBorder="1" applyAlignment="1">
      <alignment horizontal="center" vertical="center"/>
    </xf>
    <xf numFmtId="173" fontId="11" fillId="6" borderId="2" xfId="0" applyNumberFormat="1" applyFont="1" applyFill="1" applyBorder="1" applyAlignment="1">
      <alignment horizontal="center" vertical="center"/>
    </xf>
    <xf numFmtId="0" fontId="5" fillId="7" borderId="3" xfId="0" applyFont="1" applyFill="1" applyBorder="1" applyAlignment="1" applyProtection="1">
      <alignment horizontal="center" vertical="center"/>
      <protection locked="0"/>
    </xf>
    <xf numFmtId="0" fontId="5" fillId="7" borderId="6" xfId="0" applyFont="1" applyFill="1" applyBorder="1" applyAlignment="1" applyProtection="1">
      <alignment horizontal="center" vertical="center"/>
      <protection locked="0"/>
    </xf>
    <xf numFmtId="0" fontId="5" fillId="7" borderId="4" xfId="0" applyFont="1" applyFill="1" applyBorder="1" applyAlignment="1" applyProtection="1">
      <alignment horizontal="center" vertical="center"/>
      <protection locked="0"/>
    </xf>
    <xf numFmtId="1" fontId="11" fillId="7" borderId="2" xfId="0" applyNumberFormat="1" applyFont="1" applyFill="1" applyBorder="1" applyAlignment="1" applyProtection="1">
      <alignment horizontal="center" vertical="center"/>
      <protection locked="0"/>
    </xf>
    <xf numFmtId="0" fontId="6" fillId="0" borderId="0" xfId="0" applyFont="1" applyProtection="1"/>
    <xf numFmtId="0" fontId="9" fillId="0" borderId="0" xfId="0" applyFont="1" applyAlignment="1" applyProtection="1">
      <alignment vertical="center"/>
    </xf>
    <xf numFmtId="0" fontId="14" fillId="0" borderId="0" xfId="0" applyFont="1" applyAlignment="1" applyProtection="1">
      <alignment vertical="center"/>
    </xf>
    <xf numFmtId="0" fontId="6" fillId="0" borderId="0" xfId="0" applyFont="1" applyAlignment="1" applyProtection="1">
      <alignment vertical="center"/>
    </xf>
    <xf numFmtId="0" fontId="10" fillId="0" borderId="5" xfId="0" applyFont="1" applyBorder="1" applyAlignment="1" applyProtection="1">
      <alignment vertical="center"/>
    </xf>
    <xf numFmtId="0" fontId="10" fillId="0" borderId="0" xfId="0" applyFont="1" applyBorder="1" applyAlignment="1" applyProtection="1">
      <alignment vertical="center"/>
    </xf>
    <xf numFmtId="1" fontId="11"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0" fillId="0" borderId="0" xfId="0" applyFont="1" applyAlignment="1" applyProtection="1">
      <alignment vertical="center"/>
    </xf>
    <xf numFmtId="0" fontId="7" fillId="0" borderId="0" xfId="0" applyFont="1" applyAlignment="1" applyProtection="1">
      <alignment horizontal="center" vertical="center"/>
    </xf>
    <xf numFmtId="0" fontId="5" fillId="0" borderId="0" xfId="0" applyFont="1" applyAlignment="1" applyProtection="1">
      <alignment horizontal="right"/>
    </xf>
    <xf numFmtId="0" fontId="10" fillId="0" borderId="0" xfId="0" applyFont="1" applyFill="1" applyBorder="1" applyAlignment="1" applyProtection="1">
      <alignment horizontal="left" vertical="center"/>
    </xf>
    <xf numFmtId="0" fontId="10" fillId="0" borderId="0" xfId="0" applyFont="1" applyProtection="1"/>
    <xf numFmtId="0" fontId="5" fillId="0" borderId="0" xfId="0" applyFont="1" applyProtection="1"/>
    <xf numFmtId="0" fontId="3" fillId="0" borderId="0" xfId="0" applyFont="1" applyProtection="1"/>
    <xf numFmtId="0" fontId="7" fillId="0" borderId="0" xfId="0" applyFont="1" applyProtection="1"/>
    <xf numFmtId="0" fontId="11" fillId="5" borderId="4" xfId="0" applyFont="1" applyFill="1" applyBorder="1" applyAlignment="1" applyProtection="1">
      <alignment horizontal="center"/>
    </xf>
    <xf numFmtId="0" fontId="11" fillId="6" borderId="4" xfId="0" applyFont="1" applyFill="1" applyBorder="1" applyAlignment="1" applyProtection="1">
      <alignment horizontal="center"/>
    </xf>
    <xf numFmtId="0" fontId="25" fillId="0" borderId="0" xfId="1"/>
    <xf numFmtId="0" fontId="17" fillId="0" borderId="7" xfId="0" applyFont="1" applyBorder="1" applyAlignment="1">
      <alignment horizontal="center" vertical="center"/>
    </xf>
    <xf numFmtId="0" fontId="0" fillId="0" borderId="1" xfId="0" applyBorder="1"/>
    <xf numFmtId="0" fontId="18" fillId="8" borderId="1" xfId="1" applyFont="1" applyFill="1" applyBorder="1" applyAlignment="1">
      <alignment horizontal="left" vertical="center" wrapText="1"/>
    </xf>
    <xf numFmtId="0" fontId="16" fillId="0" borderId="1" xfId="1" applyFont="1" applyBorder="1" applyAlignment="1">
      <alignment horizontal="left" vertical="center" wrapText="1"/>
    </xf>
    <xf numFmtId="0" fontId="16" fillId="7" borderId="1" xfId="1" applyFont="1" applyFill="1" applyBorder="1" applyAlignment="1">
      <alignment horizontal="left" vertical="center" wrapText="1"/>
    </xf>
    <xf numFmtId="16" fontId="17" fillId="0" borderId="1" xfId="1" applyNumberFormat="1" applyFont="1" applyBorder="1" applyAlignment="1">
      <alignment horizontal="left" vertical="center" wrapText="1"/>
    </xf>
    <xf numFmtId="0" fontId="17" fillId="0" borderId="1" xfId="1" applyFont="1" applyBorder="1" applyAlignment="1">
      <alignment horizontal="left" vertical="center" wrapText="1"/>
    </xf>
    <xf numFmtId="0" fontId="17" fillId="0" borderId="8" xfId="1" applyFont="1" applyBorder="1" applyAlignment="1">
      <alignment horizontal="left" vertical="center" wrapText="1"/>
    </xf>
    <xf numFmtId="0" fontId="4" fillId="0" borderId="0" xfId="0" applyFont="1" applyAlignment="1">
      <alignment vertical="center"/>
    </xf>
    <xf numFmtId="0" fontId="4" fillId="0" borderId="0" xfId="0" applyFont="1" applyAlignment="1" applyProtection="1">
      <alignment vertical="center"/>
    </xf>
    <xf numFmtId="0" fontId="6" fillId="9" borderId="2" xfId="0" applyFont="1" applyFill="1" applyBorder="1" applyAlignment="1" applyProtection="1">
      <alignment horizontal="center" vertical="center"/>
      <protection locked="0"/>
    </xf>
    <xf numFmtId="173" fontId="11" fillId="0" borderId="0" xfId="0" applyNumberFormat="1" applyFont="1" applyAlignment="1">
      <alignment horizontal="center" vertical="center"/>
    </xf>
    <xf numFmtId="0" fontId="5" fillId="7" borderId="2" xfId="0" applyFont="1" applyFill="1" applyBorder="1" applyAlignment="1" applyProtection="1">
      <alignment horizontal="right"/>
      <protection locked="0"/>
    </xf>
    <xf numFmtId="0" fontId="10" fillId="10" borderId="0" xfId="0" applyFont="1" applyFill="1" applyBorder="1" applyAlignment="1" applyProtection="1">
      <alignment horizontal="left" vertical="center"/>
    </xf>
    <xf numFmtId="0" fontId="10" fillId="10" borderId="0" xfId="0" applyFont="1" applyFill="1" applyProtection="1"/>
    <xf numFmtId="0" fontId="23" fillId="0" borderId="0" xfId="0" applyFont="1"/>
    <xf numFmtId="0" fontId="9" fillId="0" borderId="0" xfId="0" applyFont="1" applyAlignment="1" applyProtection="1">
      <alignment horizontal="left" vertical="center" wrapText="1"/>
    </xf>
    <xf numFmtId="173" fontId="11" fillId="0" borderId="0" xfId="0" applyNumberFormat="1" applyFont="1" applyBorder="1" applyAlignment="1">
      <alignment horizontal="center" vertical="center"/>
    </xf>
    <xf numFmtId="14" fontId="6" fillId="7" borderId="9" xfId="0" applyNumberFormat="1" applyFont="1" applyFill="1" applyBorder="1" applyAlignment="1" applyProtection="1">
      <alignment horizontal="center" vertical="center"/>
      <protection locked="0"/>
    </xf>
    <xf numFmtId="0" fontId="6" fillId="7" borderId="10" xfId="0" applyFont="1" applyFill="1" applyBorder="1" applyAlignment="1" applyProtection="1">
      <alignment horizontal="center" vertical="center"/>
      <protection locked="0"/>
    </xf>
    <xf numFmtId="0" fontId="24" fillId="7" borderId="11" xfId="0" applyFont="1" applyFill="1" applyBorder="1" applyAlignment="1" applyProtection="1">
      <alignment horizontal="center" vertical="center"/>
      <protection locked="0"/>
    </xf>
    <xf numFmtId="0" fontId="7" fillId="7" borderId="9" xfId="0" applyFont="1" applyFill="1" applyBorder="1" applyAlignment="1" applyProtection="1">
      <alignment horizontal="center" vertical="center"/>
      <protection locked="0"/>
    </xf>
    <xf numFmtId="0" fontId="7" fillId="7" borderId="10" xfId="0" applyFont="1" applyFill="1" applyBorder="1" applyAlignment="1" applyProtection="1">
      <alignment horizontal="center" vertical="center"/>
      <protection locked="0"/>
    </xf>
    <xf numFmtId="0" fontId="6" fillId="0" borderId="0" xfId="0" applyFont="1" applyAlignment="1" applyProtection="1">
      <alignment horizontal="center" vertical="center"/>
    </xf>
    <xf numFmtId="0" fontId="10" fillId="2" borderId="7" xfId="0" applyFont="1" applyFill="1" applyBorder="1" applyAlignment="1" applyProtection="1">
      <alignment horizontal="center"/>
    </xf>
    <xf numFmtId="0" fontId="11" fillId="4" borderId="7"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11" fillId="9" borderId="7" xfId="0" applyFont="1" applyFill="1" applyBorder="1" applyAlignment="1" applyProtection="1">
      <alignment horizontal="center" vertical="center" wrapText="1"/>
    </xf>
    <xf numFmtId="0" fontId="11" fillId="9" borderId="8" xfId="0" applyFont="1" applyFill="1" applyBorder="1" applyAlignment="1" applyProtection="1">
      <alignment horizontal="center" vertical="center" wrapText="1"/>
    </xf>
    <xf numFmtId="0" fontId="8" fillId="0" borderId="0" xfId="0" applyFont="1" applyAlignment="1" applyProtection="1">
      <alignment horizontal="center" vertical="center"/>
    </xf>
    <xf numFmtId="0" fontId="11" fillId="7" borderId="7" xfId="0" applyFont="1" applyFill="1" applyBorder="1" applyAlignment="1" applyProtection="1">
      <alignment horizontal="center" vertical="center" wrapText="1"/>
    </xf>
    <xf numFmtId="0" fontId="11" fillId="7" borderId="8" xfId="0" applyFont="1" applyFill="1" applyBorder="1" applyAlignment="1" applyProtection="1">
      <alignment horizontal="center" vertical="center" wrapText="1"/>
    </xf>
  </cellXfs>
  <cellStyles count="2">
    <cellStyle name="Standard" xfId="0" builtinId="0"/>
    <cellStyle name="Überschrift 4" xfId="1" builtin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50"/>
    <pageSetUpPr autoPageBreaks="0"/>
  </sheetPr>
  <dimension ref="A1:J48"/>
  <sheetViews>
    <sheetView showZeros="0" tabSelected="1" showOutlineSymbols="0" zoomScale="98" zoomScaleNormal="98" workbookViewId="0">
      <selection activeCell="B42" sqref="B42:B48"/>
    </sheetView>
  </sheetViews>
  <sheetFormatPr baseColWidth="10" defaultRowHeight="13.8"/>
  <cols>
    <col min="1" max="1" width="37.25" customWidth="1"/>
    <col min="2" max="2" width="25.875" customWidth="1"/>
    <col min="3" max="3" width="14.375" customWidth="1"/>
    <col min="4" max="4" width="17.5" customWidth="1"/>
    <col min="5" max="5" width="10.125" customWidth="1"/>
    <col min="6" max="6" width="9.875" customWidth="1"/>
    <col min="7" max="7" width="3.625" customWidth="1"/>
  </cols>
  <sheetData>
    <row r="1" spans="1:10" ht="27.15" customHeight="1">
      <c r="A1" s="77" t="s">
        <v>0</v>
      </c>
      <c r="B1" s="77"/>
      <c r="C1" s="77"/>
      <c r="D1" s="77"/>
      <c r="E1" s="77"/>
      <c r="F1" s="77"/>
      <c r="G1" s="1"/>
      <c r="I1" s="1"/>
      <c r="J1" s="1"/>
    </row>
    <row r="2" spans="1:10" s="14" customFormat="1" ht="26.25" customHeight="1">
      <c r="A2" s="83" t="s">
        <v>1</v>
      </c>
      <c r="B2" s="83"/>
      <c r="C2" s="83"/>
      <c r="D2" s="83"/>
      <c r="E2" s="83"/>
      <c r="F2" s="83"/>
    </row>
    <row r="3" spans="1:10" s="69" customFormat="1" ht="23.85" customHeight="1">
      <c r="A3" s="49" t="s">
        <v>54</v>
      </c>
      <c r="B3" s="35"/>
      <c r="C3" s="35"/>
      <c r="D3" s="35"/>
      <c r="E3" s="49" t="s">
        <v>60</v>
      </c>
      <c r="F3" s="35"/>
    </row>
    <row r="4" spans="1:10" s="69" customFormat="1" ht="21.9" customHeight="1">
      <c r="A4" s="74"/>
      <c r="B4" s="75"/>
      <c r="C4" s="76"/>
      <c r="D4" s="6"/>
      <c r="E4" s="72"/>
      <c r="F4" s="73"/>
    </row>
    <row r="5" spans="1:10">
      <c r="A5" s="50"/>
      <c r="B5" s="35"/>
      <c r="C5" s="35"/>
      <c r="D5" s="35"/>
      <c r="E5" s="35"/>
      <c r="F5" s="35"/>
    </row>
    <row r="6" spans="1:10">
      <c r="A6" s="50"/>
      <c r="B6" s="35"/>
      <c r="C6" s="35"/>
      <c r="D6" s="35"/>
      <c r="E6" s="35"/>
      <c r="F6" s="35"/>
    </row>
    <row r="7" spans="1:10">
      <c r="A7" s="35"/>
      <c r="B7" s="84" t="s">
        <v>59</v>
      </c>
      <c r="C7" s="81" t="s">
        <v>2</v>
      </c>
      <c r="D7" s="79" t="s">
        <v>3</v>
      </c>
      <c r="E7" s="78" t="s">
        <v>4</v>
      </c>
      <c r="F7" s="78"/>
    </row>
    <row r="8" spans="1:10" ht="20.100000000000001" customHeight="1">
      <c r="A8" s="35"/>
      <c r="B8" s="85"/>
      <c r="C8" s="82"/>
      <c r="D8" s="80"/>
      <c r="E8" s="51" t="s">
        <v>5</v>
      </c>
      <c r="F8" s="52" t="s">
        <v>6</v>
      </c>
    </row>
    <row r="9" spans="1:10" s="14" customFormat="1" ht="17.100000000000001" customHeight="1">
      <c r="A9" s="36" t="s">
        <v>7</v>
      </c>
      <c r="B9" s="37"/>
      <c r="C9" s="38"/>
      <c r="D9" s="3"/>
      <c r="E9" s="13"/>
      <c r="F9" s="13"/>
    </row>
    <row r="10" spans="1:10" s="14" customFormat="1" ht="17.100000000000001" customHeight="1">
      <c r="A10" s="39" t="s">
        <v>55</v>
      </c>
      <c r="B10" s="34"/>
      <c r="C10" s="64"/>
      <c r="D10" s="22">
        <f>B10*0.08+B33-B42</f>
        <v>0</v>
      </c>
      <c r="E10" s="23">
        <f>D10-D10*0.15</f>
        <v>0</v>
      </c>
      <c r="F10" s="24">
        <f>D10+D10*0.15</f>
        <v>0</v>
      </c>
    </row>
    <row r="11" spans="1:10" s="14" customFormat="1" ht="17.100000000000001" customHeight="1">
      <c r="A11" s="40"/>
      <c r="B11" s="41"/>
      <c r="C11" s="42"/>
      <c r="D11" s="19"/>
      <c r="E11" s="15"/>
      <c r="F11" s="15"/>
    </row>
    <row r="12" spans="1:10" s="14" customFormat="1" ht="17.100000000000001" customHeight="1">
      <c r="A12" s="36" t="s">
        <v>8</v>
      </c>
      <c r="B12" s="43"/>
      <c r="C12" s="38"/>
      <c r="D12" s="3"/>
      <c r="E12" s="13"/>
      <c r="F12" s="13"/>
    </row>
    <row r="13" spans="1:10" s="14" customFormat="1" ht="17.100000000000001" customHeight="1">
      <c r="A13" s="39" t="s">
        <v>55</v>
      </c>
      <c r="B13" s="34">
        <f>B10</f>
        <v>0</v>
      </c>
      <c r="C13" s="64"/>
      <c r="D13" s="22">
        <f>B13*0.08+B34-B43</f>
        <v>0</v>
      </c>
      <c r="E13" s="23">
        <f>D13-D13*0.15</f>
        <v>0</v>
      </c>
      <c r="F13" s="24">
        <f>D13+D13*0.15</f>
        <v>0</v>
      </c>
    </row>
    <row r="14" spans="1:10" s="14" customFormat="1" ht="17.100000000000001" customHeight="1">
      <c r="A14" s="43"/>
      <c r="B14" s="43"/>
      <c r="C14" s="44"/>
      <c r="D14" s="20"/>
      <c r="E14" s="16"/>
      <c r="F14" s="16"/>
    </row>
    <row r="15" spans="1:10" s="14" customFormat="1" ht="17.100000000000001" customHeight="1">
      <c r="A15" s="36" t="s">
        <v>9</v>
      </c>
      <c r="B15" s="43"/>
      <c r="C15" s="44"/>
      <c r="D15" s="21"/>
      <c r="E15" s="16"/>
      <c r="F15" s="16"/>
    </row>
    <row r="16" spans="1:10" s="14" customFormat="1" ht="17.100000000000001" customHeight="1">
      <c r="A16" s="39" t="s">
        <v>56</v>
      </c>
      <c r="B16" s="34">
        <f>B10</f>
        <v>0</v>
      </c>
      <c r="C16" s="64"/>
      <c r="D16" s="22">
        <f>B16*0.03+B35-B44</f>
        <v>0</v>
      </c>
      <c r="E16" s="23">
        <f>D16-D16*0.15</f>
        <v>0</v>
      </c>
      <c r="F16" s="24">
        <f>D16+D16*0.15</f>
        <v>0</v>
      </c>
    </row>
    <row r="17" spans="1:6" s="14" customFormat="1" ht="17.100000000000001" customHeight="1">
      <c r="A17" s="43"/>
      <c r="B17" s="43"/>
      <c r="C17" s="44"/>
      <c r="D17" s="20"/>
      <c r="E17" s="16"/>
      <c r="F17" s="16"/>
    </row>
    <row r="18" spans="1:6" s="14" customFormat="1" ht="17.100000000000001" customHeight="1">
      <c r="A18" s="70" t="s">
        <v>10</v>
      </c>
      <c r="B18" s="70"/>
      <c r="C18" s="44"/>
      <c r="D18" s="20"/>
      <c r="E18" s="16"/>
      <c r="F18" s="16"/>
    </row>
    <row r="19" spans="1:6" s="14" customFormat="1" ht="17.100000000000001" customHeight="1">
      <c r="A19" s="39" t="s">
        <v>57</v>
      </c>
      <c r="B19" s="34">
        <f>B10</f>
        <v>0</v>
      </c>
      <c r="C19" s="64"/>
      <c r="D19" s="22">
        <f>B19*0.1+B36-B45</f>
        <v>0</v>
      </c>
      <c r="E19" s="23">
        <f>D19-D19*0.15</f>
        <v>0</v>
      </c>
      <c r="F19" s="24">
        <f>D19+D19*0.15</f>
        <v>0</v>
      </c>
    </row>
    <row r="20" spans="1:6" s="14" customFormat="1" ht="17.100000000000001" customHeight="1">
      <c r="A20" s="43"/>
      <c r="B20" s="43"/>
      <c r="C20" s="44"/>
      <c r="D20" s="20"/>
      <c r="E20" s="16"/>
      <c r="F20" s="16"/>
    </row>
    <row r="21" spans="1:6" s="14" customFormat="1" ht="17.100000000000001" customHeight="1">
      <c r="A21" s="70" t="s">
        <v>11</v>
      </c>
      <c r="B21" s="70"/>
      <c r="C21" s="44"/>
      <c r="D21" s="20"/>
      <c r="E21" s="16"/>
      <c r="F21" s="16"/>
    </row>
    <row r="22" spans="1:6" s="14" customFormat="1" ht="17.100000000000001" customHeight="1">
      <c r="A22" s="39" t="s">
        <v>56</v>
      </c>
      <c r="B22" s="34">
        <f>B10</f>
        <v>0</v>
      </c>
      <c r="C22" s="64"/>
      <c r="D22" s="25">
        <f>B22*0.03+B37-B46</f>
        <v>0</v>
      </c>
      <c r="E22" s="26">
        <f>D22-D22*0.15</f>
        <v>0</v>
      </c>
      <c r="F22" s="27">
        <f>D22+D22*0.15</f>
        <v>0</v>
      </c>
    </row>
    <row r="23" spans="1:6" s="14" customFormat="1" ht="17.100000000000001" customHeight="1">
      <c r="A23" s="43"/>
      <c r="B23" s="43"/>
      <c r="C23" s="44"/>
      <c r="D23" s="20"/>
      <c r="E23" s="16"/>
      <c r="F23" s="16"/>
    </row>
    <row r="24" spans="1:6" s="14" customFormat="1" ht="17.100000000000001" customHeight="1">
      <c r="A24" s="36" t="s">
        <v>12</v>
      </c>
      <c r="B24" s="43"/>
      <c r="C24" s="44"/>
      <c r="D24" s="20"/>
      <c r="E24" s="16"/>
      <c r="F24" s="16"/>
    </row>
    <row r="25" spans="1:6" s="14" customFormat="1" ht="17.100000000000001" customHeight="1">
      <c r="A25" s="39" t="s">
        <v>58</v>
      </c>
      <c r="B25" s="34">
        <f>B10</f>
        <v>0</v>
      </c>
      <c r="C25" s="64"/>
      <c r="D25" s="22">
        <f>B25*0.05+B38-B47</f>
        <v>0</v>
      </c>
      <c r="E25" s="23">
        <f>D25-D25*0.15</f>
        <v>0</v>
      </c>
      <c r="F25" s="24">
        <f>D25+D25*0.15</f>
        <v>0</v>
      </c>
    </row>
    <row r="26" spans="1:6" s="14" customFormat="1" ht="23.85" customHeight="1">
      <c r="A26" s="12"/>
      <c r="B26" s="4"/>
      <c r="C26" s="13" t="s">
        <v>13</v>
      </c>
      <c r="D26" s="65" t="s">
        <v>14</v>
      </c>
      <c r="E26" s="71" t="s">
        <v>15</v>
      </c>
      <c r="F26" s="71"/>
    </row>
    <row r="27" spans="1:6" s="14" customFormat="1" ht="17.100000000000001" customHeight="1">
      <c r="A27" s="17" t="s">
        <v>16</v>
      </c>
      <c r="B27" s="18"/>
      <c r="C27" s="7">
        <f>SUM(C10:C13:C16:C19:C22:C25)</f>
        <v>0</v>
      </c>
      <c r="D27" s="28">
        <f>SUM(D10:D25)+B39-B48</f>
        <v>0</v>
      </c>
      <c r="E27" s="29">
        <f>D27-D27*0.15</f>
        <v>0</v>
      </c>
      <c r="F27" s="30">
        <f>D27+D27*0.15</f>
        <v>0</v>
      </c>
    </row>
    <row r="28" spans="1:6">
      <c r="A28" s="5"/>
      <c r="B28" s="5"/>
      <c r="C28" s="5"/>
      <c r="D28" s="5"/>
      <c r="E28" s="5"/>
      <c r="F28" s="5"/>
    </row>
    <row r="29" spans="1:6" ht="20.100000000000001" customHeight="1">
      <c r="A29" s="5"/>
      <c r="B29" s="8" t="s">
        <v>17</v>
      </c>
      <c r="C29" s="9">
        <f>IF(C27&gt;E27,"-",C27-E27)</f>
        <v>0</v>
      </c>
      <c r="D29" s="5"/>
      <c r="E29" s="5"/>
      <c r="F29" s="5"/>
    </row>
    <row r="30" spans="1:6" ht="20.100000000000001" customHeight="1">
      <c r="A30" s="5"/>
      <c r="B30" s="10" t="s">
        <v>18</v>
      </c>
      <c r="C30" s="11">
        <f>IF(C27&lt;F27,"-",C27-F27)</f>
        <v>0</v>
      </c>
      <c r="D30" s="5"/>
      <c r="E30" s="5"/>
      <c r="F30" s="5"/>
    </row>
    <row r="31" spans="1:6">
      <c r="A31" s="5"/>
      <c r="B31" s="5"/>
      <c r="C31" s="5"/>
      <c r="D31" s="5"/>
      <c r="E31" s="5"/>
      <c r="F31" s="5"/>
    </row>
    <row r="32" spans="1:6" s="14" customFormat="1" ht="21.9" customHeight="1">
      <c r="A32" s="62" t="s">
        <v>19</v>
      </c>
      <c r="B32" s="4"/>
      <c r="C32" s="4"/>
      <c r="D32" s="4"/>
      <c r="E32" s="4"/>
      <c r="F32" s="4"/>
    </row>
    <row r="33" spans="1:6">
      <c r="A33" s="45" t="s">
        <v>20</v>
      </c>
      <c r="B33" s="31"/>
      <c r="C33" s="46" t="s">
        <v>61</v>
      </c>
      <c r="D33" s="35"/>
      <c r="E33" s="35"/>
      <c r="F33" s="35"/>
    </row>
    <row r="34" spans="1:6">
      <c r="A34" s="45" t="s">
        <v>21</v>
      </c>
      <c r="B34" s="32"/>
      <c r="C34" s="46" t="s">
        <v>22</v>
      </c>
      <c r="D34" s="35"/>
      <c r="E34" s="35"/>
      <c r="F34" s="35"/>
    </row>
    <row r="35" spans="1:6">
      <c r="A35" s="45" t="s">
        <v>23</v>
      </c>
      <c r="B35" s="32"/>
      <c r="C35" s="46" t="s">
        <v>24</v>
      </c>
      <c r="D35" s="35"/>
      <c r="E35" s="35"/>
      <c r="F35" s="35"/>
    </row>
    <row r="36" spans="1:6">
      <c r="A36" s="45" t="s">
        <v>25</v>
      </c>
      <c r="B36" s="32"/>
      <c r="C36" s="46" t="s">
        <v>26</v>
      </c>
      <c r="D36" s="35"/>
      <c r="E36" s="35"/>
      <c r="F36" s="35"/>
    </row>
    <row r="37" spans="1:6">
      <c r="A37" s="45" t="s">
        <v>66</v>
      </c>
      <c r="B37" s="32"/>
      <c r="C37" s="46" t="s">
        <v>27</v>
      </c>
      <c r="D37" s="35"/>
      <c r="E37" s="35"/>
      <c r="F37" s="35"/>
    </row>
    <row r="38" spans="1:6">
      <c r="A38" s="45" t="s">
        <v>28</v>
      </c>
      <c r="B38" s="32"/>
      <c r="C38" s="46" t="s">
        <v>29</v>
      </c>
      <c r="D38" s="35"/>
      <c r="E38" s="35"/>
      <c r="F38" s="35"/>
    </row>
    <row r="39" spans="1:6">
      <c r="A39" s="66"/>
      <c r="B39" s="33"/>
      <c r="C39" s="46" t="s">
        <v>30</v>
      </c>
      <c r="D39" s="35"/>
      <c r="E39" s="35"/>
      <c r="F39" s="35"/>
    </row>
    <row r="40" spans="1:6" ht="19.8" customHeight="1">
      <c r="A40" s="35"/>
      <c r="B40" s="35"/>
      <c r="C40" s="35"/>
      <c r="D40" s="35"/>
      <c r="E40" s="35"/>
      <c r="F40" s="35"/>
    </row>
    <row r="41" spans="1:6" s="14" customFormat="1" ht="22.5" customHeight="1">
      <c r="A41" s="63" t="s">
        <v>53</v>
      </c>
      <c r="B41" s="38"/>
      <c r="C41" s="38"/>
      <c r="D41" s="38"/>
      <c r="E41" s="38"/>
      <c r="F41" s="38"/>
    </row>
    <row r="42" spans="1:6">
      <c r="A42" s="45" t="s">
        <v>31</v>
      </c>
      <c r="B42" s="31"/>
      <c r="C42" s="67" t="s">
        <v>62</v>
      </c>
      <c r="D42" s="68"/>
      <c r="E42" s="68"/>
      <c r="F42" s="47"/>
    </row>
    <row r="43" spans="1:6">
      <c r="A43" s="45" t="s">
        <v>32</v>
      </c>
      <c r="B43" s="32"/>
      <c r="C43" s="46" t="s">
        <v>33</v>
      </c>
      <c r="D43" s="47"/>
      <c r="E43" s="47"/>
      <c r="F43" s="47"/>
    </row>
    <row r="44" spans="1:6">
      <c r="A44" s="45" t="s">
        <v>34</v>
      </c>
      <c r="B44" s="32"/>
      <c r="C44" s="46" t="s">
        <v>35</v>
      </c>
      <c r="D44" s="47"/>
      <c r="E44" s="47"/>
      <c r="F44" s="47"/>
    </row>
    <row r="45" spans="1:6">
      <c r="A45" s="45" t="s">
        <v>36</v>
      </c>
      <c r="B45" s="32"/>
      <c r="C45" s="46" t="s">
        <v>37</v>
      </c>
      <c r="D45" s="47"/>
      <c r="E45" s="47"/>
      <c r="F45" s="47"/>
    </row>
    <row r="46" spans="1:6">
      <c r="A46" s="45" t="s">
        <v>38</v>
      </c>
      <c r="B46" s="32"/>
      <c r="C46" s="46" t="s">
        <v>39</v>
      </c>
      <c r="D46" s="47"/>
      <c r="E46" s="47"/>
      <c r="F46" s="47"/>
    </row>
    <row r="47" spans="1:6">
      <c r="A47" s="45" t="s">
        <v>40</v>
      </c>
      <c r="B47" s="32"/>
      <c r="C47" s="46" t="s">
        <v>41</v>
      </c>
      <c r="D47" s="47"/>
      <c r="E47" s="47"/>
      <c r="F47" s="47"/>
    </row>
    <row r="48" spans="1:6">
      <c r="A48" s="66"/>
      <c r="B48" s="33"/>
      <c r="C48" s="46" t="s">
        <v>42</v>
      </c>
      <c r="D48" s="48"/>
      <c r="E48" s="48"/>
      <c r="F48" s="48"/>
    </row>
  </sheetData>
  <sheetProtection sheet="1"/>
  <mergeCells count="11">
    <mergeCell ref="B7:B8"/>
    <mergeCell ref="A21:B21"/>
    <mergeCell ref="A18:B18"/>
    <mergeCell ref="E26:F26"/>
    <mergeCell ref="E4:F4"/>
    <mergeCell ref="A4:C4"/>
    <mergeCell ref="A1:F1"/>
    <mergeCell ref="E7:F7"/>
    <mergeCell ref="D7:D8"/>
    <mergeCell ref="C7:C8"/>
    <mergeCell ref="A2:F2"/>
  </mergeCells>
  <phoneticPr fontId="0" type="noConversion"/>
  <pageMargins left="0.49" right="0.25" top="0.46" bottom="0.36" header="0.46" footer="0.4921259845"/>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3"/>
  <sheetViews>
    <sheetView zoomScale="107" zoomScaleNormal="107" workbookViewId="0">
      <selection activeCell="A3" sqref="A3"/>
    </sheetView>
  </sheetViews>
  <sheetFormatPr baseColWidth="10" defaultRowHeight="13.8"/>
  <cols>
    <col min="1" max="1" width="112.5" customWidth="1"/>
  </cols>
  <sheetData>
    <row r="1" spans="1:1" s="14" customFormat="1" ht="23.55" customHeight="1">
      <c r="A1" s="54" t="s">
        <v>43</v>
      </c>
    </row>
    <row r="2" spans="1:1">
      <c r="A2" s="55"/>
    </row>
    <row r="3" spans="1:1" s="53" customFormat="1" ht="30" customHeight="1">
      <c r="A3" s="56" t="s">
        <v>44</v>
      </c>
    </row>
    <row r="4" spans="1:1" s="53" customFormat="1">
      <c r="A4" s="57"/>
    </row>
    <row r="5" spans="1:1" s="53" customFormat="1" ht="20.100000000000001" customHeight="1">
      <c r="A5" s="58" t="s">
        <v>45</v>
      </c>
    </row>
    <row r="6" spans="1:1" s="53" customFormat="1" ht="35.1" customHeight="1">
      <c r="A6" s="59" t="s">
        <v>64</v>
      </c>
    </row>
    <row r="7" spans="1:1" s="53" customFormat="1" ht="20.100000000000001" customHeight="1">
      <c r="A7" s="58" t="s">
        <v>46</v>
      </c>
    </row>
    <row r="8" spans="1:1" s="53" customFormat="1" ht="35.1" customHeight="1">
      <c r="A8" s="60" t="s">
        <v>47</v>
      </c>
    </row>
    <row r="9" spans="1:1" s="53" customFormat="1" ht="20.100000000000001" customHeight="1">
      <c r="A9" s="58" t="s">
        <v>48</v>
      </c>
    </row>
    <row r="10" spans="1:1" s="53" customFormat="1" ht="35.1" customHeight="1">
      <c r="A10" s="60" t="s">
        <v>63</v>
      </c>
    </row>
    <row r="11" spans="1:1" s="53" customFormat="1" ht="20.100000000000001" customHeight="1">
      <c r="A11" s="58" t="s">
        <v>67</v>
      </c>
    </row>
    <row r="12" spans="1:1" s="53" customFormat="1" ht="48" customHeight="1">
      <c r="A12" s="60" t="s">
        <v>49</v>
      </c>
    </row>
    <row r="13" spans="1:1" s="53" customFormat="1" ht="20.100000000000001" customHeight="1">
      <c r="A13" s="58" t="s">
        <v>50</v>
      </c>
    </row>
    <row r="14" spans="1:1" s="53" customFormat="1" ht="25.05" customHeight="1">
      <c r="A14" s="60" t="s">
        <v>51</v>
      </c>
    </row>
    <row r="15" spans="1:1" s="53" customFormat="1" ht="20.100000000000001" customHeight="1">
      <c r="A15" s="58" t="s">
        <v>52</v>
      </c>
    </row>
    <row r="16" spans="1:1" s="53" customFormat="1" ht="35.1" customHeight="1">
      <c r="A16" s="61" t="s">
        <v>65</v>
      </c>
    </row>
    <row r="17" spans="1:1" ht="15.6">
      <c r="A17" s="2"/>
    </row>
    <row r="18" spans="1:1" ht="15.6">
      <c r="A18" s="2"/>
    </row>
    <row r="19" spans="1:1" ht="15.6">
      <c r="A19" s="2"/>
    </row>
    <row r="20" spans="1:1" ht="15.6">
      <c r="A20" s="2"/>
    </row>
    <row r="21" spans="1:1" ht="15.6">
      <c r="A21" s="2"/>
    </row>
    <row r="22" spans="1:1" ht="15.6">
      <c r="A22" s="2"/>
    </row>
    <row r="23" spans="1:1" ht="15.6">
      <c r="A23" s="2"/>
    </row>
  </sheetData>
  <sheetProtection sheet="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Calcul des postes</vt:lpstr>
      <vt:lpstr>Définitions</vt:lpstr>
      <vt:lpstr>Définitions!Druckbereich</vt:lpstr>
    </vt:vector>
  </TitlesOfParts>
  <Company>VBB ABEMS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Keller</dc:creator>
  <cp:lastModifiedBy>Doris Schwab</cp:lastModifiedBy>
  <cp:lastPrinted>2015-04-24T08:46:17Z</cp:lastPrinted>
  <dcterms:created xsi:type="dcterms:W3CDTF">2009-03-03T14:39:24Z</dcterms:created>
  <dcterms:modified xsi:type="dcterms:W3CDTF">2017-02-13T10:50:00Z</dcterms:modified>
</cp:coreProperties>
</file>